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7.47\Priemnaya\ОПР\1. МУН. ПРОГРАММА\НОВАЯ ПРОГРАММА ОТ 2026 года\ПУБЛИКАЦИЯ ДЛЯ САЙТА\"/>
    </mc:Choice>
  </mc:AlternateContent>
  <bookViews>
    <workbookView xWindow="0" yWindow="0" windowWidth="28800" windowHeight="12345"/>
  </bookViews>
  <sheets>
    <sheet name="Отчет ПРОГРАММА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8" i="1" l="1"/>
  <c r="N29" i="1"/>
  <c r="K30" i="1" l="1"/>
  <c r="K29" i="1"/>
  <c r="K28" i="1"/>
  <c r="K27" i="1" l="1"/>
  <c r="M31" i="1"/>
  <c r="N31" i="1" s="1"/>
  <c r="M32" i="1"/>
  <c r="N32" i="1" s="1"/>
  <c r="N30" i="1" s="1"/>
  <c r="N27" i="1" s="1"/>
  <c r="M33" i="1"/>
  <c r="M34" i="1"/>
  <c r="M35" i="1"/>
  <c r="M36" i="1"/>
  <c r="M37" i="1"/>
  <c r="M38" i="1"/>
  <c r="M39" i="1"/>
  <c r="M40" i="1"/>
  <c r="M41" i="1"/>
  <c r="O28" i="1"/>
  <c r="O27" i="1" s="1"/>
  <c r="O29" i="1"/>
  <c r="O30" i="1"/>
  <c r="O35" i="1"/>
  <c r="L30" i="1"/>
  <c r="M30" i="1" s="1"/>
  <c r="L29" i="1"/>
  <c r="M29" i="1" s="1"/>
  <c r="L28" i="1"/>
  <c r="M28" i="1" s="1"/>
  <c r="L27" i="1"/>
  <c r="M27" i="1" s="1"/>
  <c r="P40" i="1" l="1"/>
  <c r="P39" i="1"/>
  <c r="P38" i="1"/>
  <c r="P37" i="1"/>
  <c r="P36" i="1"/>
  <c r="P33" i="1"/>
  <c r="P34" i="1"/>
  <c r="P35" i="1"/>
  <c r="P32" i="1"/>
  <c r="P31" i="1"/>
  <c r="P30" i="1"/>
  <c r="P29" i="1"/>
  <c r="P28" i="1"/>
  <c r="P27" i="1"/>
</calcChain>
</file>

<file path=xl/sharedStrings.xml><?xml version="1.0" encoding="utf-8"?>
<sst xmlns="http://schemas.openxmlformats.org/spreadsheetml/2006/main" count="94" uniqueCount="62">
  <si>
    <t>ОТЧЕТ</t>
  </si>
  <si>
    <t>УТВЕРЖДЕН</t>
  </si>
  <si>
    <t>за I квартал 2026 года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</si>
  <si>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</si>
  <si>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</si>
  <si>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</si>
  <si>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</si>
  <si>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</si>
  <si>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</si>
  <si>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</si>
  <si>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</si>
  <si>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</si>
  <si>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</si>
  <si>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</si>
  <si>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</si>
  <si>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</si>
  <si>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</si>
  <si>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</si>
  <si>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</si>
  <si>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</si>
  <si>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</si>
  <si>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</si>
  <si>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</si>
  <si>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</si>
  <si>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</si>
  <si>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Федеральный бюджет</t>
  </si>
  <si>
    <t>Областной бюджет</t>
  </si>
  <si>
    <t>Местный бюджет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</si>
  <si>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</si>
  <si>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</si>
  <si>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</si>
  <si>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</si>
  <si>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</si>
  <si>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t>Черевиченко Ю.В.</t>
  </si>
  <si>
    <t>1. Цель муниципальной программы «Увеличение годового объема ввода жилья до 1765,0 тыс. кв. метров к концу 2035 года»</t>
  </si>
  <si>
    <t>Объем жилищного строительства</t>
  </si>
  <si>
    <t>РП в НП, ССЭР</t>
  </si>
  <si>
    <t>возрастает</t>
  </si>
  <si>
    <t>тыс. кв. метров</t>
  </si>
  <si>
    <t>Директор Департамента координации строительства 
и перспективного развития города Ростова-на-Дону</t>
  </si>
  <si>
    <t>-</t>
  </si>
  <si>
    <t>2. Цель муниципальной программы «Улучшение жилищных условий к 2035 году не менее 400 семей (ежегодно)»</t>
  </si>
  <si>
    <t>2.1.</t>
  </si>
  <si>
    <t>Доля населения, получившего жилые помещения и улучшившего жилищные условия, в общей численности населения, состоящего на учете 
в качестве нуждающегося 
в жилых помещениях</t>
  </si>
  <si>
    <t>2.2.</t>
  </si>
  <si>
    <t>Количество семей, улучшивших жилищные условия (в том числе с использованием средств бюджетов всех уровней, ипотечных жилищных кредитов 
и займов)</t>
  </si>
  <si>
    <t>ПМП</t>
  </si>
  <si>
    <t>%</t>
  </si>
  <si>
    <t>семей</t>
  </si>
  <si>
    <t>Муниципальная программа «Стимулирование жилищного строительства в целях улучшения жилищных условий населения и обеспечения жильем льготных категорий граждан в городе Ростове-на-Дону» (всего), в том числе:</t>
  </si>
  <si>
    <t>Муниципальный проект «Капитальный ремонт муниципальных жилых помещений в многоквартирных жилых домах 
в мкр. «Суворовский» (всего), в том числе:</t>
  </si>
  <si>
    <t>Комплекс процессных мероприятий «Улучшение жилищных условий граждан с использованием средств муниципальной поддержки и ипотечных кредитов» (всего), в том числе:</t>
  </si>
  <si>
    <t>Комплекс процессных мероприятий «Обеспечение жильем отдельных категорий граждан» (всего), в том числе:</t>
  </si>
  <si>
    <t>Комплекс процессных мероприятий «Руководство и управление в сфере строительства» (всего), в том числе:</t>
  </si>
  <si>
    <t>Комплекс процессных мероприятий «Интенсификация роста объемов жилищного строительства»</t>
  </si>
  <si>
    <t>Финансирование не предусмотрено</t>
  </si>
  <si>
    <r>
      <t>«</t>
    </r>
    <r>
      <rPr>
        <b/>
        <sz val="18"/>
        <color rgb="FF000000"/>
        <rFont val="Times New Roman"/>
        <family val="1"/>
        <charset val="204"/>
      </rPr>
      <t>СТИМУЛИРОВАНИЕ ЖИЛИЩНОГО СТРОИТЕЛЬСТВА В ЦЕЛЯХ УЛУЧШЕНИЯ ЖИЛИЩНЫХ УСЛОВИЙ НАСЕЛЕНИЯ 
И ОБЕСПЕЧЕНИЯ ЖИЛЬЕМ ЛЬГОТНЫХ КАТЕГОРИЙ ГРАЖДАН В ГОРОДЕ РОСТОВЕ-НА-ДОНУ</t>
    </r>
    <r>
      <rPr>
        <b/>
        <sz val="18"/>
        <color indexed="8"/>
        <rFont val="Times New Roman"/>
        <family val="1"/>
        <charset val="204"/>
      </rPr>
      <t>»</t>
    </r>
  </si>
  <si>
    <t>Оплата выполненных работ по капитальному ремонту муниципальных жилых помещений 
в многоквартирных жилых домах 
в мкр. «Суворовский» будет осуществлена после подписания актов о приёмке выполненных работ</t>
  </si>
  <si>
    <t>Обеспечение деятельности аппарата Департамента координации строительства и перспективного развития города Ростова-на-Дону (оплата труда, коммунальных услуг, командировочных расходов и т.д.); обеспечение деятельности (оказание услуг) муниципальных учреждений города Ростова-на-Дону (оплата труда, коммунальных услуг, командировочных расходов, налогов и т.д.)</t>
  </si>
  <si>
    <t xml:space="preserve">Молодым семьям выданы свидетельства 
о праве на получение социальной выплаты.
Заключены муниципальные контракты 
на приобретение жилых помещений в муниципальную собственность для обеспечения жильем детей-сирот и семей, в составе которых имеется трое и более детей-близнецов, а также на обследование технического состояния многоквартирных жилых домов и расположенных 
в них жилых помещений. </t>
  </si>
  <si>
    <t>Перечисление бюджетной субсидии носит заявительный характер и запланировано до конца 2026 года</t>
  </si>
  <si>
    <t xml:space="preserve">  Дата утверждения отчета: 20.04.2026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</si>
</sst>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9" fillId="0" borderId="0" xfId="0" applyFont="1"/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top"/>
    </xf>
    <xf numFmtId="0" fontId="7" fillId="0" borderId="16" xfId="0" applyFont="1" applyBorder="1" applyAlignment="1">
      <alignment horizontal="center" vertical="center"/>
    </xf>
    <xf numFmtId="164" fontId="9" fillId="0" borderId="0" xfId="0" applyNumberFormat="1" applyFont="1"/>
    <xf numFmtId="164" fontId="5" fillId="0" borderId="10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5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5" fillId="0" borderId="10" xfId="0" applyFont="1" applyBorder="1" applyAlignment="1">
      <alignment horizontal="left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16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164" fontId="5" fillId="0" borderId="10" xfId="0" applyNumberFormat="1" applyFont="1" applyBorder="1" applyAlignment="1">
      <alignment horizontal="left" vertical="top" wrapText="1"/>
    </xf>
    <xf numFmtId="0" fontId="7" fillId="0" borderId="17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51"/>
  <sheetViews>
    <sheetView tabSelected="1" zoomScale="66" zoomScaleNormal="66" workbookViewId="0">
      <selection activeCell="Q11" sqref="Q11:U11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3" max="23" width="16.42578125" bestFit="1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"/>
      <c r="C1" s="1"/>
      <c r="D1" s="30"/>
      <c r="E1" s="30"/>
      <c r="F1" s="30"/>
      <c r="G1" s="30"/>
      <c r="H1" s="1"/>
      <c r="I1" s="1"/>
      <c r="J1" s="1"/>
      <c r="K1" s="1"/>
      <c r="L1" s="1"/>
      <c r="M1" s="30"/>
      <c r="N1" s="30"/>
      <c r="O1" s="1"/>
      <c r="P1" s="2"/>
      <c r="Q1" s="3"/>
      <c r="R1" s="3"/>
      <c r="S1" s="3"/>
      <c r="T1" s="3"/>
      <c r="U1" s="3"/>
      <c r="V1" s="4"/>
    </row>
    <row r="2" spans="2:22" ht="27" customHeight="1" x14ac:dyDescent="0.35">
      <c r="B2" s="59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6"/>
      <c r="Q2" s="60" t="s">
        <v>1</v>
      </c>
      <c r="R2" s="60"/>
      <c r="S2" s="60"/>
      <c r="T2" s="60"/>
      <c r="U2" s="60"/>
      <c r="V2" s="7"/>
    </row>
    <row r="3" spans="2:22" ht="27" customHeight="1" x14ac:dyDescent="0.25">
      <c r="B3" s="59" t="s">
        <v>28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8"/>
      <c r="Q3" s="30"/>
      <c r="R3" s="30"/>
      <c r="S3" s="30"/>
      <c r="T3" s="30"/>
      <c r="U3" s="30"/>
      <c r="V3" s="9"/>
    </row>
    <row r="4" spans="2:22" ht="49.5" customHeight="1" x14ac:dyDescent="0.25">
      <c r="B4" s="71" t="s">
        <v>56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6"/>
      <c r="Q4" s="10"/>
      <c r="R4" s="10"/>
      <c r="S4" s="10"/>
      <c r="T4" s="72" t="s">
        <v>33</v>
      </c>
      <c r="U4" s="72"/>
      <c r="V4" s="7"/>
    </row>
    <row r="5" spans="2:22" ht="19.5" customHeight="1" x14ac:dyDescent="0.25">
      <c r="B5" s="5"/>
      <c r="C5" s="5"/>
      <c r="D5" s="59"/>
      <c r="E5" s="59"/>
      <c r="F5" s="59"/>
      <c r="G5" s="59"/>
      <c r="H5" s="5"/>
      <c r="I5" s="5"/>
      <c r="J5" s="5"/>
      <c r="K5" s="5"/>
      <c r="L5" s="5"/>
      <c r="M5" s="59"/>
      <c r="N5" s="59"/>
      <c r="O5" s="5"/>
      <c r="P5" s="6"/>
      <c r="Q5" s="74" t="s">
        <v>39</v>
      </c>
      <c r="R5" s="74"/>
      <c r="S5" s="74"/>
      <c r="T5" s="74"/>
      <c r="U5" s="74"/>
      <c r="V5" s="7"/>
    </row>
    <row r="6" spans="2:22" ht="39" customHeight="1" x14ac:dyDescent="0.25">
      <c r="B6" s="71" t="s">
        <v>2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6"/>
      <c r="Q6" s="75"/>
      <c r="R6" s="75"/>
      <c r="S6" s="75"/>
      <c r="T6" s="75"/>
      <c r="U6" s="75"/>
      <c r="V6" s="7"/>
    </row>
    <row r="7" spans="2:22" ht="27" customHeight="1" x14ac:dyDescent="0.25"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"/>
      <c r="Q7" s="62" t="s">
        <v>61</v>
      </c>
      <c r="R7" s="62"/>
      <c r="S7" s="62"/>
      <c r="T7" s="62"/>
      <c r="U7" s="62"/>
      <c r="V7" s="7"/>
    </row>
    <row r="8" spans="2:22" ht="15" customHeight="1" x14ac:dyDescent="0.25">
      <c r="B8" s="11"/>
      <c r="C8" s="11"/>
      <c r="D8" s="63"/>
      <c r="E8" s="63"/>
      <c r="F8" s="63"/>
      <c r="G8" s="63"/>
      <c r="H8" s="11"/>
      <c r="I8" s="11"/>
      <c r="J8" s="11"/>
      <c r="K8" s="11"/>
      <c r="L8" s="11"/>
      <c r="M8" s="63"/>
      <c r="N8" s="63"/>
      <c r="O8" s="11"/>
      <c r="P8" s="12"/>
      <c r="Q8" s="13"/>
      <c r="R8" s="13"/>
      <c r="S8" s="13"/>
      <c r="T8" s="13"/>
      <c r="U8" s="13"/>
      <c r="V8" s="14"/>
    </row>
    <row r="9" spans="2:22" ht="1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5"/>
      <c r="Q9" s="15"/>
      <c r="R9" s="15"/>
      <c r="S9" s="15"/>
      <c r="T9" s="15"/>
      <c r="U9" s="15"/>
      <c r="V9" s="15"/>
    </row>
    <row r="10" spans="2:22" ht="15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5"/>
      <c r="Q10" s="15"/>
      <c r="R10" s="15"/>
      <c r="S10" s="15"/>
      <c r="T10" s="15"/>
      <c r="U10" s="15"/>
      <c r="V10" s="15"/>
    </row>
    <row r="11" spans="2:22" ht="15" customHeight="1" x14ac:dyDescent="0.25">
      <c r="B11" s="11"/>
      <c r="C11" s="11"/>
      <c r="D11" s="63"/>
      <c r="E11" s="63"/>
      <c r="F11" s="63"/>
      <c r="G11" s="63"/>
      <c r="H11" s="11"/>
      <c r="I11" s="11"/>
      <c r="J11" s="11"/>
      <c r="K11" s="11"/>
      <c r="L11" s="11"/>
      <c r="M11" s="63"/>
      <c r="N11" s="63"/>
      <c r="O11" s="11"/>
      <c r="P11" s="11"/>
      <c r="Q11" s="63"/>
      <c r="R11" s="63"/>
      <c r="S11" s="63"/>
      <c r="T11" s="63"/>
      <c r="U11" s="63"/>
      <c r="V11" s="11"/>
    </row>
    <row r="12" spans="2:22" ht="25.5" customHeight="1" x14ac:dyDescent="0.25">
      <c r="B12" s="73" t="s">
        <v>29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</row>
    <row r="13" spans="2:22" ht="15" customHeight="1" x14ac:dyDescent="0.25">
      <c r="B13" s="11"/>
      <c r="C13" s="11"/>
      <c r="D13" s="63"/>
      <c r="E13" s="63"/>
      <c r="F13" s="63"/>
      <c r="G13" s="63"/>
      <c r="H13" s="11"/>
      <c r="I13" s="11"/>
      <c r="J13" s="11"/>
      <c r="K13" s="11"/>
      <c r="L13" s="11"/>
      <c r="M13" s="63"/>
      <c r="N13" s="63"/>
      <c r="O13" s="11"/>
      <c r="P13" s="63"/>
      <c r="Q13" s="63"/>
      <c r="R13" s="63"/>
      <c r="S13" s="63"/>
      <c r="T13" s="63"/>
      <c r="U13" s="63"/>
      <c r="V13" s="63"/>
    </row>
    <row r="14" spans="2:22" ht="84" customHeight="1" x14ac:dyDescent="0.25">
      <c r="B14" s="16" t="s">
        <v>3</v>
      </c>
      <c r="C14" s="16" t="s">
        <v>4</v>
      </c>
      <c r="D14" s="43" t="s">
        <v>5</v>
      </c>
      <c r="E14" s="44"/>
      <c r="F14" s="43" t="s">
        <v>6</v>
      </c>
      <c r="G14" s="44"/>
      <c r="H14" s="16" t="s">
        <v>7</v>
      </c>
      <c r="I14" s="16" t="s">
        <v>8</v>
      </c>
      <c r="J14" s="16" t="s">
        <v>9</v>
      </c>
      <c r="K14" s="16" t="s">
        <v>10</v>
      </c>
      <c r="L14" s="16" t="s">
        <v>11</v>
      </c>
      <c r="M14" s="64" t="s">
        <v>12</v>
      </c>
      <c r="N14" s="64"/>
      <c r="O14" s="16" t="s">
        <v>13</v>
      </c>
      <c r="P14" s="43" t="s">
        <v>30</v>
      </c>
      <c r="Q14" s="44"/>
      <c r="R14" s="43" t="s">
        <v>14</v>
      </c>
      <c r="S14" s="44"/>
      <c r="T14" s="64" t="s">
        <v>15</v>
      </c>
      <c r="U14" s="64"/>
      <c r="V14" s="64"/>
    </row>
    <row r="15" spans="2:22" ht="20.100000000000001" customHeight="1" x14ac:dyDescent="0.25">
      <c r="B15" s="17">
        <v>1</v>
      </c>
      <c r="C15" s="17">
        <v>2</v>
      </c>
      <c r="D15" s="49">
        <v>3</v>
      </c>
      <c r="E15" s="50"/>
      <c r="F15" s="49">
        <v>4</v>
      </c>
      <c r="G15" s="50"/>
      <c r="H15" s="17">
        <v>5</v>
      </c>
      <c r="I15" s="17">
        <v>6</v>
      </c>
      <c r="J15" s="17">
        <v>7</v>
      </c>
      <c r="K15" s="17">
        <v>8</v>
      </c>
      <c r="L15" s="17">
        <v>9</v>
      </c>
      <c r="M15" s="80">
        <v>10</v>
      </c>
      <c r="N15" s="80"/>
      <c r="O15" s="17">
        <v>11</v>
      </c>
      <c r="P15" s="45">
        <v>12</v>
      </c>
      <c r="Q15" s="46"/>
      <c r="R15" s="45">
        <v>13</v>
      </c>
      <c r="S15" s="46"/>
      <c r="T15" s="80">
        <v>14</v>
      </c>
      <c r="U15" s="80"/>
      <c r="V15" s="80"/>
    </row>
    <row r="16" spans="2:22" ht="21.75" customHeight="1" x14ac:dyDescent="0.25">
      <c r="B16" s="54" t="s">
        <v>34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6"/>
    </row>
    <row r="17" spans="2:23" ht="59.25" customHeight="1" x14ac:dyDescent="0.25">
      <c r="B17" s="21" t="s">
        <v>16</v>
      </c>
      <c r="C17" s="22"/>
      <c r="D17" s="78" t="s">
        <v>35</v>
      </c>
      <c r="E17" s="79"/>
      <c r="F17" s="47" t="s">
        <v>36</v>
      </c>
      <c r="G17" s="48"/>
      <c r="H17" s="23" t="s">
        <v>37</v>
      </c>
      <c r="I17" s="23" t="s">
        <v>38</v>
      </c>
      <c r="J17" s="23" t="s">
        <v>40</v>
      </c>
      <c r="K17" s="23" t="s">
        <v>40</v>
      </c>
      <c r="L17" s="23" t="s">
        <v>40</v>
      </c>
      <c r="M17" s="67" t="s">
        <v>40</v>
      </c>
      <c r="N17" s="67"/>
      <c r="O17" s="23">
        <v>1282.5</v>
      </c>
      <c r="P17" s="47" t="s">
        <v>40</v>
      </c>
      <c r="Q17" s="48"/>
      <c r="R17" s="47" t="s">
        <v>40</v>
      </c>
      <c r="S17" s="48"/>
      <c r="T17" s="67"/>
      <c r="U17" s="67"/>
      <c r="V17" s="67"/>
    </row>
    <row r="18" spans="2:23" ht="20.100000000000001" customHeight="1" x14ac:dyDescent="0.25">
      <c r="B18" s="54" t="s">
        <v>41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6"/>
    </row>
    <row r="19" spans="2:23" ht="103.5" customHeight="1" x14ac:dyDescent="0.25">
      <c r="B19" s="21" t="s">
        <v>42</v>
      </c>
      <c r="C19" s="24"/>
      <c r="D19" s="65" t="s">
        <v>45</v>
      </c>
      <c r="E19" s="66"/>
      <c r="F19" s="47" t="s">
        <v>46</v>
      </c>
      <c r="G19" s="48"/>
      <c r="H19" s="23" t="s">
        <v>37</v>
      </c>
      <c r="I19" s="25" t="s">
        <v>48</v>
      </c>
      <c r="J19" s="23" t="s">
        <v>40</v>
      </c>
      <c r="K19" s="23" t="s">
        <v>40</v>
      </c>
      <c r="L19" s="23" t="s">
        <v>40</v>
      </c>
      <c r="M19" s="67" t="s">
        <v>40</v>
      </c>
      <c r="N19" s="67"/>
      <c r="O19" s="23">
        <v>400</v>
      </c>
      <c r="P19" s="47" t="s">
        <v>40</v>
      </c>
      <c r="Q19" s="48"/>
      <c r="R19" s="47" t="s">
        <v>40</v>
      </c>
      <c r="S19" s="48"/>
      <c r="T19" s="68"/>
      <c r="U19" s="69"/>
      <c r="V19" s="70"/>
    </row>
    <row r="20" spans="2:23" ht="127.5" customHeight="1" x14ac:dyDescent="0.25">
      <c r="B20" s="21" t="s">
        <v>44</v>
      </c>
      <c r="C20" s="22"/>
      <c r="D20" s="65" t="s">
        <v>43</v>
      </c>
      <c r="E20" s="66"/>
      <c r="F20" s="47" t="s">
        <v>46</v>
      </c>
      <c r="G20" s="48"/>
      <c r="H20" s="23" t="s">
        <v>37</v>
      </c>
      <c r="I20" s="23" t="s">
        <v>47</v>
      </c>
      <c r="J20" s="23" t="s">
        <v>40</v>
      </c>
      <c r="K20" s="23" t="s">
        <v>40</v>
      </c>
      <c r="L20" s="23" t="s">
        <v>40</v>
      </c>
      <c r="M20" s="67" t="s">
        <v>40</v>
      </c>
      <c r="N20" s="67"/>
      <c r="O20" s="23">
        <v>5.2</v>
      </c>
      <c r="P20" s="47" t="s">
        <v>40</v>
      </c>
      <c r="Q20" s="48"/>
      <c r="R20" s="47" t="s">
        <v>40</v>
      </c>
      <c r="S20" s="48"/>
      <c r="T20" s="67"/>
      <c r="U20" s="67"/>
      <c r="V20" s="67"/>
    </row>
    <row r="21" spans="2:23" ht="15" customHeight="1" x14ac:dyDescent="0.25">
      <c r="B21" s="1"/>
      <c r="C21" s="57"/>
      <c r="D21" s="57"/>
      <c r="E21" s="57"/>
      <c r="F21" s="1"/>
      <c r="G21" s="30"/>
      <c r="H21" s="30"/>
      <c r="I21" s="1"/>
      <c r="J21" s="1"/>
      <c r="K21" s="1"/>
      <c r="L21" s="1"/>
      <c r="M21" s="1"/>
      <c r="N21" s="1"/>
      <c r="O21" s="1"/>
      <c r="P21" s="30"/>
      <c r="Q21" s="30"/>
      <c r="R21" s="30"/>
      <c r="S21" s="30"/>
      <c r="T21" s="1"/>
      <c r="U21" s="30"/>
      <c r="V21" s="30"/>
    </row>
    <row r="22" spans="2:23" ht="24" customHeight="1" x14ac:dyDescent="0.25">
      <c r="B22" s="73" t="s">
        <v>31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</row>
    <row r="23" spans="2:23" ht="15" customHeight="1" x14ac:dyDescent="0.25">
      <c r="B23" s="63"/>
      <c r="C23" s="63"/>
      <c r="D23" s="63"/>
      <c r="E23" s="63"/>
      <c r="F23" s="63"/>
      <c r="G23" s="63"/>
      <c r="H23" s="63"/>
      <c r="I23" s="63"/>
      <c r="J23" s="63"/>
      <c r="K23" s="11"/>
      <c r="L23" s="11"/>
      <c r="M23" s="11"/>
      <c r="N23" s="11"/>
      <c r="O23" s="11"/>
      <c r="P23" s="63"/>
      <c r="Q23" s="63"/>
      <c r="R23" s="63"/>
      <c r="S23" s="63"/>
      <c r="T23" s="63"/>
      <c r="U23" s="63"/>
      <c r="V23" s="63"/>
    </row>
    <row r="24" spans="2:23" ht="25.5" customHeight="1" x14ac:dyDescent="0.25">
      <c r="B24" s="76" t="s">
        <v>32</v>
      </c>
      <c r="C24" s="76"/>
      <c r="D24" s="76"/>
      <c r="E24" s="76"/>
      <c r="F24" s="76"/>
      <c r="G24" s="76"/>
      <c r="H24" s="76"/>
      <c r="I24" s="76"/>
      <c r="J24" s="76"/>
      <c r="K24" s="77" t="s">
        <v>17</v>
      </c>
      <c r="L24" s="77"/>
      <c r="M24" s="77"/>
      <c r="N24" s="77" t="s">
        <v>18</v>
      </c>
      <c r="O24" s="77"/>
      <c r="P24" s="76" t="s">
        <v>19</v>
      </c>
      <c r="Q24" s="76"/>
      <c r="R24" s="76" t="s">
        <v>15</v>
      </c>
      <c r="S24" s="76"/>
      <c r="T24" s="76"/>
      <c r="U24" s="76"/>
      <c r="V24" s="76"/>
    </row>
    <row r="25" spans="2:23" ht="60.75" customHeight="1" x14ac:dyDescent="0.25">
      <c r="B25" s="76"/>
      <c r="C25" s="76"/>
      <c r="D25" s="76"/>
      <c r="E25" s="76"/>
      <c r="F25" s="76"/>
      <c r="G25" s="76"/>
      <c r="H25" s="76"/>
      <c r="I25" s="76"/>
      <c r="J25" s="76"/>
      <c r="K25" s="19" t="s">
        <v>20</v>
      </c>
      <c r="L25" s="19" t="s">
        <v>21</v>
      </c>
      <c r="M25" s="19" t="s">
        <v>22</v>
      </c>
      <c r="N25" s="19" t="s">
        <v>23</v>
      </c>
      <c r="O25" s="19" t="s">
        <v>24</v>
      </c>
      <c r="P25" s="76"/>
      <c r="Q25" s="76"/>
      <c r="R25" s="76"/>
      <c r="S25" s="76"/>
      <c r="T25" s="76"/>
      <c r="U25" s="76"/>
      <c r="V25" s="76"/>
    </row>
    <row r="26" spans="2:23" ht="18.75" customHeight="1" x14ac:dyDescent="0.25">
      <c r="B26" s="58">
        <v>1</v>
      </c>
      <c r="C26" s="58"/>
      <c r="D26" s="58"/>
      <c r="E26" s="58"/>
      <c r="F26" s="58"/>
      <c r="G26" s="58"/>
      <c r="H26" s="58"/>
      <c r="I26" s="58"/>
      <c r="J26" s="58"/>
      <c r="K26" s="20">
        <v>2</v>
      </c>
      <c r="L26" s="20">
        <v>3</v>
      </c>
      <c r="M26" s="20">
        <v>4</v>
      </c>
      <c r="N26" s="20">
        <v>5</v>
      </c>
      <c r="O26" s="20">
        <v>6</v>
      </c>
      <c r="P26" s="58">
        <v>7</v>
      </c>
      <c r="Q26" s="58"/>
      <c r="R26" s="58">
        <v>8</v>
      </c>
      <c r="S26" s="58"/>
      <c r="T26" s="58"/>
      <c r="U26" s="58"/>
      <c r="V26" s="58"/>
    </row>
    <row r="27" spans="2:23" s="18" customFormat="1" ht="38.25" customHeight="1" x14ac:dyDescent="0.35">
      <c r="B27" s="31" t="s">
        <v>49</v>
      </c>
      <c r="C27" s="31"/>
      <c r="D27" s="31"/>
      <c r="E27" s="31"/>
      <c r="F27" s="31"/>
      <c r="G27" s="31"/>
      <c r="H27" s="31"/>
      <c r="I27" s="31"/>
      <c r="J27" s="31"/>
      <c r="K27" s="27">
        <f>K28+K29+K30</f>
        <v>1142767.5</v>
      </c>
      <c r="L27" s="27">
        <f>L31+L33+L35+L39</f>
        <v>1175121.3999999999</v>
      </c>
      <c r="M27" s="27">
        <f>L27</f>
        <v>1175121.3999999999</v>
      </c>
      <c r="N27" s="27">
        <f>N28+N29+N30</f>
        <v>689582.1</v>
      </c>
      <c r="O27" s="27">
        <f>O28+O29+O30</f>
        <v>47860.5</v>
      </c>
      <c r="P27" s="51">
        <f t="shared" ref="P27:P32" si="0">O27/L27*100</f>
        <v>4.0728132429551538</v>
      </c>
      <c r="Q27" s="51"/>
      <c r="R27" s="53"/>
      <c r="S27" s="52"/>
      <c r="T27" s="52"/>
      <c r="U27" s="52"/>
      <c r="V27" s="52"/>
    </row>
    <row r="28" spans="2:23" s="18" customFormat="1" ht="24.95" customHeight="1" x14ac:dyDescent="0.35">
      <c r="B28" s="31" t="s">
        <v>25</v>
      </c>
      <c r="C28" s="31"/>
      <c r="D28" s="31"/>
      <c r="E28" s="31"/>
      <c r="F28" s="31"/>
      <c r="G28" s="31"/>
      <c r="H28" s="31"/>
      <c r="I28" s="31"/>
      <c r="J28" s="31"/>
      <c r="K28" s="27">
        <f>K36</f>
        <v>43959.7</v>
      </c>
      <c r="L28" s="27">
        <f>L36</f>
        <v>43959.7</v>
      </c>
      <c r="M28" s="27">
        <f>L28</f>
        <v>43959.7</v>
      </c>
      <c r="N28" s="27">
        <f>N36</f>
        <v>49867.3</v>
      </c>
      <c r="O28" s="27">
        <f>O36</f>
        <v>11413.3</v>
      </c>
      <c r="P28" s="51">
        <f t="shared" si="0"/>
        <v>25.963098019322246</v>
      </c>
      <c r="Q28" s="51"/>
      <c r="R28" s="52"/>
      <c r="S28" s="52"/>
      <c r="T28" s="52"/>
      <c r="U28" s="52"/>
      <c r="V28" s="52"/>
    </row>
    <row r="29" spans="2:23" s="18" customFormat="1" ht="24.95" customHeight="1" x14ac:dyDescent="0.35">
      <c r="B29" s="31" t="s">
        <v>26</v>
      </c>
      <c r="C29" s="31"/>
      <c r="D29" s="31"/>
      <c r="E29" s="31"/>
      <c r="F29" s="31"/>
      <c r="G29" s="31"/>
      <c r="H29" s="31"/>
      <c r="I29" s="31"/>
      <c r="J29" s="31"/>
      <c r="K29" s="27">
        <f>K37</f>
        <v>549670.9</v>
      </c>
      <c r="L29" s="27">
        <f>L37</f>
        <v>582024.80000000005</v>
      </c>
      <c r="M29" s="27">
        <f t="shared" ref="M29:N41" si="1">L29</f>
        <v>582024.80000000005</v>
      </c>
      <c r="N29" s="27">
        <f>N37</f>
        <v>406133.2</v>
      </c>
      <c r="O29" s="27">
        <f>O37</f>
        <v>7074.7</v>
      </c>
      <c r="P29" s="51">
        <f t="shared" si="0"/>
        <v>1.2155323965576723</v>
      </c>
      <c r="Q29" s="51"/>
      <c r="R29" s="53"/>
      <c r="S29" s="52"/>
      <c r="T29" s="52"/>
      <c r="U29" s="52"/>
      <c r="V29" s="52"/>
      <c r="W29" s="26"/>
    </row>
    <row r="30" spans="2:23" s="18" customFormat="1" ht="24.95" customHeight="1" x14ac:dyDescent="0.35">
      <c r="B30" s="31" t="s">
        <v>27</v>
      </c>
      <c r="C30" s="31"/>
      <c r="D30" s="31"/>
      <c r="E30" s="31"/>
      <c r="F30" s="31"/>
      <c r="G30" s="31"/>
      <c r="H30" s="31"/>
      <c r="I30" s="31"/>
      <c r="J30" s="31"/>
      <c r="K30" s="27">
        <f>K32+K34+K38+K40</f>
        <v>549136.9</v>
      </c>
      <c r="L30" s="27">
        <f>L32+L34+L38+L40</f>
        <v>549136.9</v>
      </c>
      <c r="M30" s="27">
        <f t="shared" si="1"/>
        <v>549136.9</v>
      </c>
      <c r="N30" s="27">
        <f>N32+N34+N38+N40</f>
        <v>233581.6</v>
      </c>
      <c r="O30" s="27">
        <f>O32+O34+O38+O40</f>
        <v>29372.5</v>
      </c>
      <c r="P30" s="51">
        <f t="shared" si="0"/>
        <v>5.3488483472882624</v>
      </c>
      <c r="Q30" s="51"/>
      <c r="R30" s="52"/>
      <c r="S30" s="52"/>
      <c r="T30" s="52"/>
      <c r="U30" s="52"/>
      <c r="V30" s="52"/>
      <c r="W30" s="26"/>
    </row>
    <row r="31" spans="2:23" s="18" customFormat="1" ht="99" customHeight="1" x14ac:dyDescent="0.35">
      <c r="B31" s="31" t="s">
        <v>50</v>
      </c>
      <c r="C31" s="31"/>
      <c r="D31" s="31"/>
      <c r="E31" s="31"/>
      <c r="F31" s="31"/>
      <c r="G31" s="31"/>
      <c r="H31" s="31"/>
      <c r="I31" s="31"/>
      <c r="J31" s="31"/>
      <c r="K31" s="27">
        <v>81887.7</v>
      </c>
      <c r="L31" s="27">
        <v>81887.7</v>
      </c>
      <c r="M31" s="27">
        <f t="shared" si="1"/>
        <v>81887.7</v>
      </c>
      <c r="N31" s="27">
        <f t="shared" si="1"/>
        <v>81887.7</v>
      </c>
      <c r="O31" s="27">
        <v>0</v>
      </c>
      <c r="P31" s="51">
        <f t="shared" si="0"/>
        <v>0</v>
      </c>
      <c r="Q31" s="51"/>
      <c r="R31" s="52" t="s">
        <v>57</v>
      </c>
      <c r="S31" s="52"/>
      <c r="T31" s="52"/>
      <c r="U31" s="52"/>
      <c r="V31" s="52"/>
    </row>
    <row r="32" spans="2:23" s="18" customFormat="1" ht="24.95" customHeight="1" x14ac:dyDescent="0.35">
      <c r="B32" s="31" t="s">
        <v>27</v>
      </c>
      <c r="C32" s="31"/>
      <c r="D32" s="31"/>
      <c r="E32" s="31"/>
      <c r="F32" s="31"/>
      <c r="G32" s="31"/>
      <c r="H32" s="31"/>
      <c r="I32" s="31"/>
      <c r="J32" s="31"/>
      <c r="K32" s="27">
        <v>81887.7</v>
      </c>
      <c r="L32" s="27">
        <v>81887.7</v>
      </c>
      <c r="M32" s="27">
        <f t="shared" si="1"/>
        <v>81887.7</v>
      </c>
      <c r="N32" s="27">
        <f t="shared" si="1"/>
        <v>81887.7</v>
      </c>
      <c r="O32" s="27">
        <v>0</v>
      </c>
      <c r="P32" s="51">
        <f t="shared" si="0"/>
        <v>0</v>
      </c>
      <c r="Q32" s="51"/>
      <c r="R32" s="52"/>
      <c r="S32" s="52"/>
      <c r="T32" s="52"/>
      <c r="U32" s="52"/>
      <c r="V32" s="52"/>
    </row>
    <row r="33" spans="2:23" s="18" customFormat="1" ht="80.25" customHeight="1" x14ac:dyDescent="0.35">
      <c r="B33" s="31" t="s">
        <v>51</v>
      </c>
      <c r="C33" s="31"/>
      <c r="D33" s="31"/>
      <c r="E33" s="31"/>
      <c r="F33" s="31"/>
      <c r="G33" s="31"/>
      <c r="H33" s="31"/>
      <c r="I33" s="31"/>
      <c r="J33" s="31"/>
      <c r="K33" s="27">
        <v>18628</v>
      </c>
      <c r="L33" s="27">
        <v>18628</v>
      </c>
      <c r="M33" s="27">
        <f t="shared" si="1"/>
        <v>18628</v>
      </c>
      <c r="N33" s="27">
        <v>0</v>
      </c>
      <c r="O33" s="27">
        <v>0</v>
      </c>
      <c r="P33" s="51">
        <f t="shared" ref="P33:P35" si="2">O33/L33*100</f>
        <v>0</v>
      </c>
      <c r="Q33" s="51"/>
      <c r="R33" s="40" t="s">
        <v>60</v>
      </c>
      <c r="S33" s="41"/>
      <c r="T33" s="41"/>
      <c r="U33" s="41"/>
      <c r="V33" s="42"/>
    </row>
    <row r="34" spans="2:23" s="18" customFormat="1" ht="24.95" customHeight="1" x14ac:dyDescent="0.35">
      <c r="B34" s="31" t="s">
        <v>27</v>
      </c>
      <c r="C34" s="31"/>
      <c r="D34" s="31"/>
      <c r="E34" s="31"/>
      <c r="F34" s="31"/>
      <c r="G34" s="31"/>
      <c r="H34" s="31"/>
      <c r="I34" s="31"/>
      <c r="J34" s="31"/>
      <c r="K34" s="27">
        <v>18628</v>
      </c>
      <c r="L34" s="27">
        <v>18628</v>
      </c>
      <c r="M34" s="27">
        <f t="shared" si="1"/>
        <v>18628</v>
      </c>
      <c r="N34" s="27">
        <v>0</v>
      </c>
      <c r="O34" s="27">
        <v>0</v>
      </c>
      <c r="P34" s="51">
        <f t="shared" si="2"/>
        <v>0</v>
      </c>
      <c r="Q34" s="51"/>
      <c r="R34" s="37"/>
      <c r="S34" s="38"/>
      <c r="T34" s="38"/>
      <c r="U34" s="38"/>
      <c r="V34" s="39"/>
    </row>
    <row r="35" spans="2:23" s="18" customFormat="1" ht="210.75" customHeight="1" x14ac:dyDescent="0.35">
      <c r="B35" s="31" t="s">
        <v>52</v>
      </c>
      <c r="C35" s="31"/>
      <c r="D35" s="31"/>
      <c r="E35" s="31"/>
      <c r="F35" s="31"/>
      <c r="G35" s="31"/>
      <c r="H35" s="31"/>
      <c r="I35" s="31"/>
      <c r="J35" s="31"/>
      <c r="K35" s="27">
        <v>646138.9</v>
      </c>
      <c r="L35" s="27">
        <v>678492.8</v>
      </c>
      <c r="M35" s="27">
        <f t="shared" si="1"/>
        <v>678492.8</v>
      </c>
      <c r="N35" s="27">
        <v>488833.8</v>
      </c>
      <c r="O35" s="27">
        <f>O36+O37+O38</f>
        <v>18896</v>
      </c>
      <c r="P35" s="51">
        <f t="shared" si="2"/>
        <v>2.7849963920029803</v>
      </c>
      <c r="Q35" s="51"/>
      <c r="R35" s="40" t="s">
        <v>59</v>
      </c>
      <c r="S35" s="41"/>
      <c r="T35" s="41"/>
      <c r="U35" s="41"/>
      <c r="V35" s="42"/>
    </row>
    <row r="36" spans="2:23" s="18" customFormat="1" ht="24.95" customHeight="1" x14ac:dyDescent="0.35">
      <c r="B36" s="31" t="s">
        <v>25</v>
      </c>
      <c r="C36" s="31"/>
      <c r="D36" s="31"/>
      <c r="E36" s="31"/>
      <c r="F36" s="31"/>
      <c r="G36" s="31"/>
      <c r="H36" s="31"/>
      <c r="I36" s="31"/>
      <c r="J36" s="31"/>
      <c r="K36" s="27">
        <v>43959.7</v>
      </c>
      <c r="L36" s="27">
        <v>43959.7</v>
      </c>
      <c r="M36" s="27">
        <f t="shared" si="1"/>
        <v>43959.7</v>
      </c>
      <c r="N36" s="27">
        <v>49867.3</v>
      </c>
      <c r="O36" s="27">
        <v>11413.3</v>
      </c>
      <c r="P36" s="32">
        <f t="shared" ref="P36" si="3">O36/L36*100</f>
        <v>25.963098019322246</v>
      </c>
      <c r="Q36" s="33"/>
      <c r="R36" s="37"/>
      <c r="S36" s="38"/>
      <c r="T36" s="38"/>
      <c r="U36" s="38"/>
      <c r="V36" s="39"/>
    </row>
    <row r="37" spans="2:23" s="18" customFormat="1" ht="24.95" customHeight="1" x14ac:dyDescent="0.35">
      <c r="B37" s="31" t="s">
        <v>26</v>
      </c>
      <c r="C37" s="31"/>
      <c r="D37" s="31"/>
      <c r="E37" s="31"/>
      <c r="F37" s="31"/>
      <c r="G37" s="31"/>
      <c r="H37" s="31"/>
      <c r="I37" s="31"/>
      <c r="J37" s="31"/>
      <c r="K37" s="27">
        <v>549670.9</v>
      </c>
      <c r="L37" s="27">
        <v>582024.80000000005</v>
      </c>
      <c r="M37" s="27">
        <f t="shared" si="1"/>
        <v>582024.80000000005</v>
      </c>
      <c r="N37" s="27">
        <v>406133.2</v>
      </c>
      <c r="O37" s="27">
        <v>7074.7</v>
      </c>
      <c r="P37" s="32">
        <f t="shared" ref="P37" si="4">O37/L37*100</f>
        <v>1.2155323965576723</v>
      </c>
      <c r="Q37" s="33"/>
      <c r="R37" s="37"/>
      <c r="S37" s="38"/>
      <c r="T37" s="38"/>
      <c r="U37" s="38"/>
      <c r="V37" s="39"/>
      <c r="W37" s="26"/>
    </row>
    <row r="38" spans="2:23" s="18" customFormat="1" ht="24.95" customHeight="1" x14ac:dyDescent="0.35">
      <c r="B38" s="31" t="s">
        <v>27</v>
      </c>
      <c r="C38" s="31"/>
      <c r="D38" s="31"/>
      <c r="E38" s="31"/>
      <c r="F38" s="31"/>
      <c r="G38" s="31"/>
      <c r="H38" s="31"/>
      <c r="I38" s="31"/>
      <c r="J38" s="31"/>
      <c r="K38" s="27">
        <v>52508.3</v>
      </c>
      <c r="L38" s="27">
        <v>52508.3</v>
      </c>
      <c r="M38" s="27">
        <f t="shared" si="1"/>
        <v>52508.3</v>
      </c>
      <c r="N38" s="27">
        <v>33013.300000000003</v>
      </c>
      <c r="O38" s="27">
        <v>408</v>
      </c>
      <c r="P38" s="32">
        <f t="shared" ref="P38" si="5">O38/L38*100</f>
        <v>0.77702001397874232</v>
      </c>
      <c r="Q38" s="33"/>
      <c r="R38" s="37"/>
      <c r="S38" s="38"/>
      <c r="T38" s="38"/>
      <c r="U38" s="38"/>
      <c r="V38" s="39"/>
    </row>
    <row r="39" spans="2:23" s="18" customFormat="1" ht="155.25" customHeight="1" x14ac:dyDescent="0.35">
      <c r="B39" s="31" t="s">
        <v>53</v>
      </c>
      <c r="C39" s="31"/>
      <c r="D39" s="31"/>
      <c r="E39" s="31"/>
      <c r="F39" s="31"/>
      <c r="G39" s="31"/>
      <c r="H39" s="31"/>
      <c r="I39" s="31"/>
      <c r="J39" s="31"/>
      <c r="K39" s="27">
        <v>396112.9</v>
      </c>
      <c r="L39" s="27">
        <v>396112.9</v>
      </c>
      <c r="M39" s="27">
        <f t="shared" si="1"/>
        <v>396112.9</v>
      </c>
      <c r="N39" s="27">
        <v>118680.6</v>
      </c>
      <c r="O39" s="27">
        <v>28964.5</v>
      </c>
      <c r="P39" s="32">
        <f t="shared" ref="P39" si="6">O39/L39*100</f>
        <v>7.3121829660180211</v>
      </c>
      <c r="Q39" s="33"/>
      <c r="R39" s="40" t="s">
        <v>58</v>
      </c>
      <c r="S39" s="41"/>
      <c r="T39" s="41"/>
      <c r="U39" s="41"/>
      <c r="V39" s="42"/>
    </row>
    <row r="40" spans="2:23" s="18" customFormat="1" ht="24.95" customHeight="1" x14ac:dyDescent="0.35">
      <c r="B40" s="31" t="s">
        <v>27</v>
      </c>
      <c r="C40" s="31"/>
      <c r="D40" s="31"/>
      <c r="E40" s="31"/>
      <c r="F40" s="31"/>
      <c r="G40" s="31"/>
      <c r="H40" s="31"/>
      <c r="I40" s="31"/>
      <c r="J40" s="31"/>
      <c r="K40" s="27">
        <v>396112.9</v>
      </c>
      <c r="L40" s="27">
        <v>396112.9</v>
      </c>
      <c r="M40" s="27">
        <f t="shared" si="1"/>
        <v>396112.9</v>
      </c>
      <c r="N40" s="29">
        <v>118680.6</v>
      </c>
      <c r="O40" s="27">
        <v>28964.5</v>
      </c>
      <c r="P40" s="32">
        <f t="shared" ref="P40" si="7">O40/L40*100</f>
        <v>7.3121829660180211</v>
      </c>
      <c r="Q40" s="33"/>
      <c r="R40" s="37"/>
      <c r="S40" s="38"/>
      <c r="T40" s="38"/>
      <c r="U40" s="38"/>
      <c r="V40" s="39"/>
    </row>
    <row r="41" spans="2:23" s="18" customFormat="1" ht="24.95" customHeight="1" x14ac:dyDescent="0.35">
      <c r="B41" s="31" t="s">
        <v>54</v>
      </c>
      <c r="C41" s="31"/>
      <c r="D41" s="31"/>
      <c r="E41" s="31"/>
      <c r="F41" s="31"/>
      <c r="G41" s="31"/>
      <c r="H41" s="31"/>
      <c r="I41" s="31"/>
      <c r="J41" s="31"/>
      <c r="K41" s="27" t="s">
        <v>40</v>
      </c>
      <c r="L41" s="27" t="s">
        <v>40</v>
      </c>
      <c r="M41" s="27" t="str">
        <f t="shared" si="1"/>
        <v>-</v>
      </c>
      <c r="N41" s="27" t="s">
        <v>40</v>
      </c>
      <c r="O41" s="27" t="s">
        <v>40</v>
      </c>
      <c r="P41" s="32" t="s">
        <v>40</v>
      </c>
      <c r="Q41" s="33"/>
      <c r="R41" s="34" t="s">
        <v>55</v>
      </c>
      <c r="S41" s="35"/>
      <c r="T41" s="35"/>
      <c r="U41" s="35"/>
      <c r="V41" s="36"/>
    </row>
    <row r="42" spans="2:23" ht="15" customHeight="1" x14ac:dyDescent="0.25"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1"/>
      <c r="S42" s="30"/>
      <c r="T42" s="30"/>
      <c r="U42" s="30"/>
      <c r="V42" s="30"/>
    </row>
    <row r="43" spans="2:23" ht="25.5" customHeight="1" x14ac:dyDescent="0.25">
      <c r="L43" s="28"/>
      <c r="O43" s="28"/>
    </row>
    <row r="44" spans="2:23" ht="15" customHeight="1" x14ac:dyDescent="0.25">
      <c r="L44" s="28"/>
    </row>
    <row r="45" spans="2:23" ht="54" customHeight="1" x14ac:dyDescent="0.25">
      <c r="L45" s="28"/>
    </row>
    <row r="46" spans="2:23" ht="21.75" customHeight="1" x14ac:dyDescent="0.25"/>
    <row r="47" spans="2:23" ht="15" customHeight="1" x14ac:dyDescent="0.25"/>
    <row r="48" spans="2:23" ht="23.25" customHeight="1" x14ac:dyDescent="0.25"/>
    <row r="50" ht="30.75" customHeight="1" x14ac:dyDescent="0.25"/>
    <row r="51" ht="29.25" customHeight="1" x14ac:dyDescent="0.25"/>
  </sheetData>
  <mergeCells count="123">
    <mergeCell ref="D17:E17"/>
    <mergeCell ref="B32:J32"/>
    <mergeCell ref="F15:G15"/>
    <mergeCell ref="M15:N15"/>
    <mergeCell ref="R33:V33"/>
    <mergeCell ref="R34:V34"/>
    <mergeCell ref="R35:V35"/>
    <mergeCell ref="R36:V36"/>
    <mergeCell ref="R37:V37"/>
    <mergeCell ref="T15:V15"/>
    <mergeCell ref="P32:Q32"/>
    <mergeCell ref="R32:V32"/>
    <mergeCell ref="B31:J31"/>
    <mergeCell ref="P31:Q31"/>
    <mergeCell ref="R31:V31"/>
    <mergeCell ref="B33:J33"/>
    <mergeCell ref="B34:J34"/>
    <mergeCell ref="B35:J35"/>
    <mergeCell ref="P33:Q33"/>
    <mergeCell ref="P34:Q34"/>
    <mergeCell ref="P35:Q35"/>
    <mergeCell ref="R26:V26"/>
    <mergeCell ref="B27:J27"/>
    <mergeCell ref="P27:Q27"/>
    <mergeCell ref="R27:V27"/>
    <mergeCell ref="B22:V22"/>
    <mergeCell ref="B23:J23"/>
    <mergeCell ref="P23:Q23"/>
    <mergeCell ref="R23:V23"/>
    <mergeCell ref="B24:J25"/>
    <mergeCell ref="K24:M24"/>
    <mergeCell ref="N24:O24"/>
    <mergeCell ref="P24:Q25"/>
    <mergeCell ref="R24:V25"/>
    <mergeCell ref="D11:G11"/>
    <mergeCell ref="M11:N11"/>
    <mergeCell ref="Q11:U11"/>
    <mergeCell ref="B4:O4"/>
    <mergeCell ref="T4:U4"/>
    <mergeCell ref="D5:G5"/>
    <mergeCell ref="M5:N5"/>
    <mergeCell ref="B6:O6"/>
    <mergeCell ref="B12:V12"/>
    <mergeCell ref="Q5:U6"/>
    <mergeCell ref="M13:N13"/>
    <mergeCell ref="P13:S13"/>
    <mergeCell ref="T13:V13"/>
    <mergeCell ref="D14:E14"/>
    <mergeCell ref="F14:G14"/>
    <mergeCell ref="M14:N14"/>
    <mergeCell ref="T14:V14"/>
    <mergeCell ref="D20:E20"/>
    <mergeCell ref="F20:G20"/>
    <mergeCell ref="M20:N20"/>
    <mergeCell ref="T20:V20"/>
    <mergeCell ref="P20:Q20"/>
    <mergeCell ref="R20:S20"/>
    <mergeCell ref="F17:G17"/>
    <mergeCell ref="M17:N17"/>
    <mergeCell ref="T17:V17"/>
    <mergeCell ref="B18:V18"/>
    <mergeCell ref="D13:G13"/>
    <mergeCell ref="D19:E19"/>
    <mergeCell ref="F19:G19"/>
    <mergeCell ref="M19:N19"/>
    <mergeCell ref="P19:Q19"/>
    <mergeCell ref="R19:S19"/>
    <mergeCell ref="T19:V19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R14:S14"/>
    <mergeCell ref="P14:Q14"/>
    <mergeCell ref="P15:Q15"/>
    <mergeCell ref="R15:S15"/>
    <mergeCell ref="P17:Q17"/>
    <mergeCell ref="R17:S17"/>
    <mergeCell ref="D15:E15"/>
    <mergeCell ref="P30:Q30"/>
    <mergeCell ref="R30:V30"/>
    <mergeCell ref="B28:J28"/>
    <mergeCell ref="P28:Q28"/>
    <mergeCell ref="R28:V28"/>
    <mergeCell ref="B29:J29"/>
    <mergeCell ref="P29:Q29"/>
    <mergeCell ref="R29:V29"/>
    <mergeCell ref="B30:J30"/>
    <mergeCell ref="B16:V16"/>
    <mergeCell ref="C21:E21"/>
    <mergeCell ref="G21:H21"/>
    <mergeCell ref="P21:Q21"/>
    <mergeCell ref="R21:S21"/>
    <mergeCell ref="U21:V21"/>
    <mergeCell ref="B26:J26"/>
    <mergeCell ref="P26:Q26"/>
    <mergeCell ref="B42:J42"/>
    <mergeCell ref="K42:L42"/>
    <mergeCell ref="M42:N42"/>
    <mergeCell ref="O42:Q42"/>
    <mergeCell ref="S42:V42"/>
    <mergeCell ref="B36:J36"/>
    <mergeCell ref="B37:J37"/>
    <mergeCell ref="B38:J38"/>
    <mergeCell ref="B39:J39"/>
    <mergeCell ref="B40:J40"/>
    <mergeCell ref="B41:J41"/>
    <mergeCell ref="P36:Q36"/>
    <mergeCell ref="P37:Q37"/>
    <mergeCell ref="P38:Q38"/>
    <mergeCell ref="P39:Q39"/>
    <mergeCell ref="P41:Q41"/>
    <mergeCell ref="R41:V41"/>
    <mergeCell ref="P40:Q40"/>
    <mergeCell ref="R40:V40"/>
    <mergeCell ref="R38:V38"/>
    <mergeCell ref="R39:V39"/>
  </mergeCells>
  <pageMargins left="0.31496062992125984" right="0.31496062992125984" top="0.78740157480314965" bottom="0.35433070866141736" header="0.31496062992125984" footer="0.31496062992125984"/>
  <pageSetup paperSize="9" scale="43" fitToHeight="0" orientation="landscape" r:id="rId1"/>
  <ignoredErrors>
    <ignoredError sqref="M3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ПРОГРАММА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Шульженко</cp:lastModifiedBy>
  <cp:lastPrinted>2026-04-01T14:52:51Z</cp:lastPrinted>
  <dcterms:created xsi:type="dcterms:W3CDTF">2015-06-05T18:19:34Z</dcterms:created>
  <dcterms:modified xsi:type="dcterms:W3CDTF">2026-05-12T07:47:53Z</dcterms:modified>
</cp:coreProperties>
</file>